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380" yWindow="0" windowWidth="36680" windowHeight="22000" tabRatio="500"/>
  </bookViews>
  <sheets>
    <sheet name="19-20 Budget &amp; Recommendations" sheetId="2" r:id="rId1"/>
    <sheet name="Sheet1" sheetId="1" r:id="rId2"/>
  </sheets>
  <definedNames>
    <definedName name="_xlnm.Print_Area" localSheetId="0">'19-20 Budget &amp; Recommendations'!$A$1:$J$46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2" i="2" l="1"/>
  <c r="C38" i="2"/>
  <c r="C28" i="2"/>
  <c r="C23" i="2"/>
  <c r="J17" i="2"/>
  <c r="I17" i="2"/>
</calcChain>
</file>

<file path=xl/sharedStrings.xml><?xml version="1.0" encoding="utf-8"?>
<sst xmlns="http://schemas.openxmlformats.org/spreadsheetml/2006/main" count="71" uniqueCount="56">
  <si>
    <t>CAEP Year 5  2019-2020 Santa Barbara Adult Education Consortium:  DRAFT Budget &amp; Recommendations (as of 2/5/20)</t>
  </si>
  <si>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</si>
  <si>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</si>
  <si>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</si>
  <si>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</si>
  <si>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</si>
  <si>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</si>
  <si>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</si>
  <si>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</si>
  <si>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 xml:space="preserve">2019-2020        Budget Requested </t>
  </si>
  <si>
    <t>2019 -2020 Recommended Allocation @ $540,000.00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</si>
  <si>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</si>
  <si>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</si>
  <si>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</si>
  <si>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</si>
  <si>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</si>
  <si>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</si>
  <si>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SBCC Noncredit English as a Second Language</t>
  </si>
  <si>
    <t>English as a Second Language/Literacy</t>
  </si>
  <si>
    <r>
      <t>SBCC Career Skills Institute</t>
    </r>
    <r>
      <rPr>
        <sz val="12"/>
        <rFont val="Verdana"/>
      </rPr>
      <t xml:space="preserve"> </t>
    </r>
    <r>
      <rPr>
        <sz val="12"/>
        <rFont val="Verdana"/>
      </rPr>
      <t xml:space="preserve">&amp; </t>
    </r>
    <r>
      <rPr>
        <sz val="12"/>
        <rFont val="Verdana"/>
      </rPr>
      <t xml:space="preserve">SBCC Career Skills Institute Jail Program </t>
    </r>
  </si>
  <si>
    <t>Adult Education (ABE, ASE, Basic Skills), Adults in the Workforce, Adults with Disabilities</t>
  </si>
  <si>
    <t>SBCC School of Extended Learning NC Student Support Services &amp; SBCC Community Education Center: Employment Center</t>
  </si>
  <si>
    <t>Adult Education (ABE, ASE, Basic Skills), English as a Second Language/Literacy, Adults in the Workforce, Adults with Disabilities</t>
  </si>
  <si>
    <t>SBCC Work Readiness and Career Planning Program for Adults with Disabilities</t>
  </si>
  <si>
    <t>SBCC Noncredit Adult High School/GED Program</t>
  </si>
  <si>
    <t>Adult Education (ABE, ASE, Basic Skills)</t>
  </si>
  <si>
    <t xml:space="preserve"> </t>
  </si>
  <si>
    <t>Equalitech Digital and Language Literacy Program</t>
  </si>
  <si>
    <t>Adults in the Workforce, English as a Second Language/Literacy</t>
  </si>
  <si>
    <t xml:space="preserve">Career Pathways Navigator Program for Adult Learners:    ResCare Workforce Services (RWS) </t>
  </si>
  <si>
    <t>Adults in the Workforce</t>
  </si>
  <si>
    <t xml:space="preserve">Santa Barbara Public Library: Integrated Adult Education Initiative </t>
  </si>
  <si>
    <t>Adults in the Workforce, Adult Education (ABE, ASE, Basic Skills), English as a Second Language/Literacy, Adults with Disabilities</t>
  </si>
  <si>
    <t>Total</t>
  </si>
  <si>
    <t>2019 - 2020 PROPOSED BUDGET</t>
  </si>
  <si>
    <t>Proposed Allocation ($832,637.00)</t>
  </si>
  <si>
    <t xml:space="preserve"> Distribution %</t>
  </si>
  <si>
    <t xml:space="preserve">New and Existing Programs </t>
  </si>
  <si>
    <t>To Programming: 73%                                  (includes 39% to external community partners)</t>
  </si>
  <si>
    <t>Program Support: data collection and analytics support</t>
  </si>
  <si>
    <t>Program Support: faculty liaison (noncredit/credit)</t>
  </si>
  <si>
    <t>SUBTOTAL</t>
  </si>
  <si>
    <t>Administration &amp; Umbrella Services</t>
  </si>
  <si>
    <t>CAEP Director (includes 25-30% for benefits)</t>
  </si>
  <si>
    <t>To Admin &amp; Umbrella Services: 21%</t>
  </si>
  <si>
    <t>CAEP Admin Assistant (part-time)</t>
  </si>
  <si>
    <t>Marketing, Travel/Professional Development, Computer Software and Hardware, Capital Outlay</t>
  </si>
  <si>
    <t>Indirect (5%)</t>
  </si>
  <si>
    <t>TOTAL</t>
  </si>
  <si>
    <t>2018 - 2019 ALLOCATION</t>
  </si>
  <si>
    <t>Allocation  ($806,350.00)</t>
  </si>
  <si>
    <t>To Programming: 75%                                  (includes 40% to external community partners)</t>
  </si>
  <si>
    <t>Program Support: Learning Assistance &amp; Supervised Tutoring (Math and English prep):           AB 705</t>
  </si>
  <si>
    <t>Program Support: Student Support Services</t>
  </si>
  <si>
    <t>CAEP Coordinator (includes 25-30% for benefits)</t>
  </si>
  <si>
    <t>To Admin &amp; Umbrella Services: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</si>
</sst>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_-[$$-409]* #,##0.00_ ;_-[$$-409]* \-#,##0.00\ ;_-[$$-409]* &quot;-&quot;??_ ;_-@_ "/>
    <numFmt numFmtId="165" formatCode="&quot;$&quot;#,##0.00;[Red]&quot;$&quot;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Verdana"/>
    </font>
    <font>
      <b/>
      <sz val="13"/>
      <color theme="1"/>
      <name val="Calibri"/>
      <family val="2"/>
      <scheme val="minor"/>
    </font>
    <font>
      <sz val="12"/>
      <color theme="1"/>
      <name val="Verdana"/>
    </font>
    <font>
      <b/>
      <sz val="12"/>
      <color rgb="FF000000"/>
      <name val="Verdana"/>
    </font>
    <font>
      <b/>
      <sz val="12"/>
      <name val="Verdana"/>
    </font>
    <font>
      <b/>
      <sz val="11"/>
      <color rgb="FF000000"/>
      <name val="Verdana"/>
    </font>
    <font>
      <b/>
      <sz val="11"/>
      <name val="Verdana"/>
    </font>
    <font>
      <sz val="12"/>
      <name val="Verdana"/>
    </font>
    <font>
      <b/>
      <sz val="12"/>
      <color theme="1"/>
      <name val="Verdana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DE00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/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164" fontId="5" fillId="0" borderId="11" xfId="0" applyNumberFormat="1" applyFont="1" applyBorder="1" applyAlignment="1">
      <alignment horizontal="left"/>
    </xf>
    <xf numFmtId="164" fontId="5" fillId="4" borderId="12" xfId="0" applyNumberFormat="1" applyFont="1" applyFill="1" applyBorder="1" applyAlignment="1">
      <alignment horizontal="left"/>
    </xf>
    <xf numFmtId="44" fontId="5" fillId="3" borderId="11" xfId="1" applyFont="1" applyFill="1" applyBorder="1" applyAlignment="1">
      <alignment horizontal="center"/>
    </xf>
    <xf numFmtId="0" fontId="5" fillId="0" borderId="0" xfId="0" applyFont="1" applyFill="1"/>
    <xf numFmtId="0" fontId="10" fillId="0" borderId="1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164" fontId="10" fillId="0" borderId="14" xfId="0" applyNumberFormat="1" applyFont="1" applyFill="1" applyBorder="1" applyAlignment="1">
      <alignment horizontal="left" wrapText="1"/>
    </xf>
    <xf numFmtId="164" fontId="10" fillId="0" borderId="11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/>
    </xf>
    <xf numFmtId="164" fontId="5" fillId="4" borderId="15" xfId="0" applyNumberFormat="1" applyFont="1" applyFill="1" applyBorder="1" applyAlignment="1">
      <alignment horizontal="left"/>
    </xf>
    <xf numFmtId="44" fontId="5" fillId="3" borderId="11" xfId="1" applyFon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17" xfId="0" applyBorder="1" applyAlignment="1">
      <alignment horizontal="left" vertical="center" wrapText="1"/>
    </xf>
    <xf numFmtId="164" fontId="0" fillId="0" borderId="17" xfId="0" applyNumberFormat="1" applyFont="1" applyBorder="1" applyAlignment="1">
      <alignment horizontal="left" wrapText="1"/>
    </xf>
    <xf numFmtId="164" fontId="0" fillId="0" borderId="11" xfId="0" applyNumberFormat="1" applyFont="1" applyBorder="1" applyAlignment="1">
      <alignment horizontal="left" wrapText="1"/>
    </xf>
    <xf numFmtId="164" fontId="0" fillId="0" borderId="11" xfId="0" applyNumberFormat="1" applyFont="1" applyBorder="1" applyAlignment="1">
      <alignment horizontal="left"/>
    </xf>
    <xf numFmtId="44" fontId="1" fillId="3" borderId="11" xfId="1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0" borderId="10" xfId="0" applyFont="1" applyBorder="1" applyAlignment="1">
      <alignment wrapText="1"/>
    </xf>
    <xf numFmtId="164" fontId="5" fillId="0" borderId="11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wrapText="1"/>
    </xf>
    <xf numFmtId="0" fontId="10" fillId="3" borderId="0" xfId="0" applyFont="1" applyFill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left"/>
    </xf>
    <xf numFmtId="164" fontId="5" fillId="4" borderId="11" xfId="0" applyNumberFormat="1" applyFont="1" applyFill="1" applyBorder="1" applyAlignment="1">
      <alignment horizontal="left"/>
    </xf>
    <xf numFmtId="44" fontId="5" fillId="3" borderId="11" xfId="1" applyFont="1" applyFill="1" applyBorder="1" applyAlignment="1">
      <alignment vertical="center"/>
    </xf>
    <xf numFmtId="44" fontId="5" fillId="3" borderId="11" xfId="1" applyFont="1" applyFill="1" applyBorder="1" applyAlignment="1"/>
    <xf numFmtId="44" fontId="11" fillId="0" borderId="18" xfId="1" applyFont="1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44" fontId="11" fillId="0" borderId="19" xfId="1" applyFont="1" applyFill="1" applyBorder="1"/>
    <xf numFmtId="44" fontId="11" fillId="4" borderId="20" xfId="1" applyFont="1" applyFill="1" applyBorder="1" applyAlignment="1"/>
    <xf numFmtId="44" fontId="11" fillId="5" borderId="19" xfId="1" applyFont="1" applyFill="1" applyBorder="1" applyAlignment="1"/>
    <xf numFmtId="3" fontId="5" fillId="0" borderId="0" xfId="0" applyNumberFormat="1" applyFont="1" applyFill="1"/>
    <xf numFmtId="0" fontId="11" fillId="2" borderId="1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165" fontId="11" fillId="2" borderId="11" xfId="0" applyNumberFormat="1" applyFont="1" applyFill="1" applyBorder="1" applyAlignment="1">
      <alignment horizontal="center" vertical="center" wrapText="1"/>
    </xf>
    <xf numFmtId="165" fontId="11" fillId="2" borderId="1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44" fontId="5" fillId="0" borderId="17" xfId="1" applyFont="1" applyFill="1" applyBorder="1"/>
    <xf numFmtId="0" fontId="11" fillId="4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/>
    <xf numFmtId="0" fontId="5" fillId="0" borderId="11" xfId="0" applyFont="1" applyFill="1" applyBorder="1" applyAlignment="1">
      <alignment vertical="center" wrapText="1"/>
    </xf>
    <xf numFmtId="44" fontId="5" fillId="0" borderId="11" xfId="1" applyFont="1" applyFill="1" applyBorder="1"/>
    <xf numFmtId="0" fontId="2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/>
    <xf numFmtId="0" fontId="0" fillId="0" borderId="11" xfId="0" applyFill="1" applyBorder="1" applyAlignment="1">
      <alignment vertical="center" wrapText="1"/>
    </xf>
    <xf numFmtId="0" fontId="5" fillId="0" borderId="11" xfId="0" applyFont="1" applyFill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44" fontId="11" fillId="3" borderId="11" xfId="1" applyFont="1" applyFill="1" applyBorder="1"/>
    <xf numFmtId="0" fontId="11" fillId="0" borderId="11" xfId="0" applyFont="1" applyFill="1" applyBorder="1" applyAlignment="1">
      <alignment horizontal="left" vertical="center" wrapText="1"/>
    </xf>
    <xf numFmtId="44" fontId="11" fillId="0" borderId="15" xfId="1" applyFont="1" applyFill="1" applyBorder="1"/>
    <xf numFmtId="44" fontId="11" fillId="0" borderId="0" xfId="1" applyFont="1" applyFill="1" applyBorder="1"/>
    <xf numFmtId="0" fontId="5" fillId="0" borderId="21" xfId="0" applyFont="1" applyBorder="1"/>
    <xf numFmtId="44" fontId="11" fillId="4" borderId="11" xfId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5" fillId="0" borderId="14" xfId="0" applyFont="1" applyFill="1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44" fontId="11" fillId="3" borderId="14" xfId="1" applyFont="1" applyFill="1" applyBorder="1"/>
    <xf numFmtId="0" fontId="0" fillId="4" borderId="14" xfId="0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0" fillId="0" borderId="11" xfId="0" applyFill="1" applyBorder="1" applyAlignment="1">
      <alignment horizontal="right" vertical="center" wrapText="1"/>
    </xf>
    <xf numFmtId="44" fontId="11" fillId="0" borderId="22" xfId="1" applyFont="1" applyFill="1" applyBorder="1"/>
    <xf numFmtId="0" fontId="5" fillId="0" borderId="23" xfId="0" applyFont="1" applyBorder="1"/>
    <xf numFmtId="44" fontId="11" fillId="0" borderId="11" xfId="1" applyFont="1" applyFill="1" applyBorder="1" applyAlignment="1">
      <alignment horizontal="right" wrapText="1"/>
    </xf>
    <xf numFmtId="0" fontId="0" fillId="0" borderId="11" xfId="0" applyFill="1" applyBorder="1" applyAlignment="1">
      <alignment horizontal="right" wrapText="1"/>
    </xf>
    <xf numFmtId="44" fontId="11" fillId="2" borderId="11" xfId="1" applyFont="1" applyFill="1" applyBorder="1" applyAlignment="1">
      <alignment horizontal="right" wrapText="1"/>
    </xf>
    <xf numFmtId="44" fontId="11" fillId="0" borderId="24" xfId="1" applyFont="1" applyFill="1" applyBorder="1"/>
    <xf numFmtId="44" fontId="11" fillId="0" borderId="25" xfId="1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11" fillId="4" borderId="2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wrapText="1"/>
    </xf>
    <xf numFmtId="0" fontId="0" fillId="4" borderId="27" xfId="0" applyFill="1" applyBorder="1" applyAlignment="1">
      <alignment wrapText="1"/>
    </xf>
    <xf numFmtId="0" fontId="0" fillId="4" borderId="21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44" fontId="11" fillId="0" borderId="26" xfId="1" applyFont="1" applyFill="1" applyBorder="1"/>
    <xf numFmtId="44" fontId="11" fillId="0" borderId="12" xfId="1" applyFont="1" applyFill="1" applyBorder="1"/>
    <xf numFmtId="0" fontId="5" fillId="0" borderId="25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92"/>
  <sheetViews>
    <sheetView tabSelected="1" view="pageLayout" zoomScale="75" zoomScaleNormal="60" zoomScalePageLayoutView="60" workbookViewId="0">
      <selection activeCell="B4" sqref="B4:B5"/>
    </sheetView>
  </sheetViews>
  <sheetFormatPr baseColWidth="10" defaultColWidth="10.83203125" defaultRowHeight="16" x14ac:dyDescent="0"/>
  <cols>
    <col min="1" max="1" width="68.1640625" style="4" customWidth="1"/>
    <col min="2" max="2" width="38" style="4" customWidth="1"/>
    <col min="3" max="3" width="29" style="4" customWidth="1"/>
    <col min="4" max="4" width="28.6640625" style="4" customWidth="1"/>
    <col min="5" max="5" width="25.6640625" style="4" customWidth="1"/>
    <col min="6" max="9" width="24.5" style="4" customWidth="1"/>
    <col min="10" max="10" width="28" style="4" customWidth="1"/>
    <col min="11" max="11" width="25.33203125" style="4" customWidth="1"/>
    <col min="12" max="12" width="33.5" style="4" customWidth="1"/>
    <col min="13" max="13" width="36.5" style="4" customWidth="1"/>
    <col min="14" max="14" width="41.5" style="4" bestFit="1" customWidth="1"/>
    <col min="15" max="15" width="10.83203125" style="4"/>
    <col min="16" max="16" width="18.5" style="4" bestFit="1" customWidth="1"/>
    <col min="17" max="17" width="27" style="4" bestFit="1" customWidth="1"/>
    <col min="18" max="16384" width="10.83203125" style="4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2" ht="36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2" ht="10" customHeight="1" thickBot="1">
      <c r="A3" s="8"/>
      <c r="B3" s="9"/>
      <c r="C3" s="9"/>
      <c r="D3" s="9"/>
      <c r="E3" s="9"/>
      <c r="F3" s="9"/>
      <c r="G3" s="9"/>
      <c r="H3" s="9"/>
      <c r="I3" s="9"/>
      <c r="J3" s="9"/>
    </row>
    <row r="4" spans="1:12" ht="32" customHeight="1">
      <c r="A4" s="10" t="s">
        <v>1</v>
      </c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  <c r="I4" s="14" t="s">
        <v>9</v>
      </c>
      <c r="J4" s="11" t="s">
        <v>10</v>
      </c>
    </row>
    <row r="5" spans="1:12" ht="73" customHeight="1">
      <c r="A5" s="15"/>
      <c r="B5" s="16"/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8" t="s">
        <v>16</v>
      </c>
      <c r="I5" s="19"/>
      <c r="J5" s="16"/>
    </row>
    <row r="6" spans="1:12" s="25" customFormat="1" ht="32" customHeight="1">
      <c r="A6" s="20" t="s">
        <v>17</v>
      </c>
      <c r="B6" s="21" t="s">
        <v>18</v>
      </c>
      <c r="C6" s="22">
        <v>12000</v>
      </c>
      <c r="D6" s="22">
        <v>30000</v>
      </c>
      <c r="E6" s="22">
        <v>9000</v>
      </c>
      <c r="F6" s="22">
        <v>20000</v>
      </c>
      <c r="G6" s="22">
        <v>36000</v>
      </c>
      <c r="H6" s="22">
        <v>3000</v>
      </c>
      <c r="I6" s="23">
        <v>110000</v>
      </c>
      <c r="J6" s="24">
        <v>70000</v>
      </c>
    </row>
    <row r="7" spans="1:12" s="25" customFormat="1">
      <c r="A7" s="26" t="s">
        <v>19</v>
      </c>
      <c r="B7" s="27" t="s">
        <v>20</v>
      </c>
      <c r="C7" s="28">
        <v>44000</v>
      </c>
      <c r="D7" s="29">
        <v>0</v>
      </c>
      <c r="E7" s="29">
        <v>11000</v>
      </c>
      <c r="F7" s="29">
        <v>7000</v>
      </c>
      <c r="G7" s="30">
        <v>3000</v>
      </c>
      <c r="H7" s="29">
        <v>5000</v>
      </c>
      <c r="I7" s="31">
        <v>95000</v>
      </c>
      <c r="J7" s="32">
        <v>70000</v>
      </c>
    </row>
    <row r="8" spans="1:12" s="25" customFormat="1" ht="36" customHeight="1">
      <c r="A8" s="33"/>
      <c r="B8" s="34"/>
      <c r="C8" s="35"/>
      <c r="D8" s="36"/>
      <c r="E8" s="36"/>
      <c r="F8" s="36"/>
      <c r="G8" s="37"/>
      <c r="H8" s="36"/>
      <c r="I8" s="31">
        <v>58312</v>
      </c>
      <c r="J8" s="38"/>
    </row>
    <row r="9" spans="1:12" s="25" customFormat="1" ht="64" customHeight="1">
      <c r="A9" s="39" t="s">
        <v>21</v>
      </c>
      <c r="B9" s="27" t="s">
        <v>22</v>
      </c>
      <c r="C9" s="28">
        <v>0</v>
      </c>
      <c r="D9" s="28">
        <v>40320</v>
      </c>
      <c r="E9" s="28">
        <v>8064</v>
      </c>
      <c r="F9" s="28">
        <v>3000</v>
      </c>
      <c r="G9" s="28">
        <v>18600</v>
      </c>
      <c r="H9" s="28">
        <v>0</v>
      </c>
      <c r="I9" s="31">
        <v>91000</v>
      </c>
      <c r="J9" s="32">
        <v>70000</v>
      </c>
    </row>
    <row r="10" spans="1:12" s="25" customFormat="1" ht="20" customHeight="1">
      <c r="A10" s="40"/>
      <c r="B10" s="34"/>
      <c r="C10" s="35"/>
      <c r="D10" s="35"/>
      <c r="E10" s="35"/>
      <c r="F10" s="35"/>
      <c r="G10" s="35"/>
      <c r="H10" s="35"/>
      <c r="I10" s="31">
        <v>83000</v>
      </c>
      <c r="J10" s="38"/>
    </row>
    <row r="11" spans="1:12" s="25" customFormat="1" ht="51" customHeight="1">
      <c r="A11" s="41" t="s">
        <v>23</v>
      </c>
      <c r="B11" s="21" t="s">
        <v>20</v>
      </c>
      <c r="C11" s="22">
        <v>12500</v>
      </c>
      <c r="D11" s="22">
        <v>15500</v>
      </c>
      <c r="E11" s="22">
        <v>6225</v>
      </c>
      <c r="F11" s="22">
        <v>5000</v>
      </c>
      <c r="G11" s="22">
        <v>15000</v>
      </c>
      <c r="H11" s="22">
        <v>5775</v>
      </c>
      <c r="I11" s="31">
        <v>60000</v>
      </c>
      <c r="J11" s="24">
        <v>50000</v>
      </c>
    </row>
    <row r="12" spans="1:12" s="25" customFormat="1" ht="32">
      <c r="A12" s="41" t="s">
        <v>24</v>
      </c>
      <c r="B12" s="21" t="s">
        <v>25</v>
      </c>
      <c r="C12" s="42">
        <v>23000</v>
      </c>
      <c r="D12" s="42">
        <v>20000</v>
      </c>
      <c r="E12" s="42">
        <v>0</v>
      </c>
      <c r="F12" s="42">
        <v>26900</v>
      </c>
      <c r="G12" s="42">
        <v>10000</v>
      </c>
      <c r="H12" s="42">
        <v>0</v>
      </c>
      <c r="I12" s="31">
        <v>79900</v>
      </c>
      <c r="J12" s="24">
        <v>70000</v>
      </c>
    </row>
    <row r="13" spans="1:12" s="25" customFormat="1" ht="10" customHeight="1">
      <c r="A13" s="43"/>
      <c r="B13" s="44" t="s">
        <v>26</v>
      </c>
      <c r="C13" s="45"/>
      <c r="D13" s="45"/>
      <c r="E13" s="45"/>
      <c r="F13" s="45"/>
      <c r="G13" s="45"/>
      <c r="H13" s="45"/>
      <c r="I13" s="46"/>
      <c r="J13" s="47"/>
    </row>
    <row r="14" spans="1:12" s="25" customFormat="1" ht="32" customHeight="1">
      <c r="A14" s="41" t="s">
        <v>27</v>
      </c>
      <c r="B14" s="21" t="s">
        <v>28</v>
      </c>
      <c r="C14" s="42">
        <v>54000</v>
      </c>
      <c r="D14" s="42">
        <v>14850</v>
      </c>
      <c r="E14" s="42"/>
      <c r="F14" s="42">
        <v>41400</v>
      </c>
      <c r="G14" s="42">
        <v>18000</v>
      </c>
      <c r="H14" s="42"/>
      <c r="I14" s="31">
        <v>128250</v>
      </c>
      <c r="J14" s="48">
        <v>70000</v>
      </c>
      <c r="L14" s="25" t="s">
        <v>26</v>
      </c>
    </row>
    <row r="15" spans="1:12" s="25" customFormat="1" ht="41" customHeight="1">
      <c r="A15" s="41" t="s">
        <v>29</v>
      </c>
      <c r="B15" s="21" t="s">
        <v>30</v>
      </c>
      <c r="C15" s="42">
        <v>0</v>
      </c>
      <c r="D15" s="42">
        <v>0</v>
      </c>
      <c r="E15" s="42">
        <v>0</v>
      </c>
      <c r="F15" s="42">
        <v>0</v>
      </c>
      <c r="G15" s="42"/>
      <c r="H15" s="42">
        <v>0</v>
      </c>
      <c r="I15" s="31">
        <v>75000</v>
      </c>
      <c r="J15" s="48">
        <v>70000</v>
      </c>
    </row>
    <row r="16" spans="1:12" s="25" customFormat="1" ht="80">
      <c r="A16" s="41" t="s">
        <v>31</v>
      </c>
      <c r="B16" s="21" t="s">
        <v>32</v>
      </c>
      <c r="C16" s="42">
        <v>0</v>
      </c>
      <c r="D16" s="42">
        <v>0</v>
      </c>
      <c r="E16" s="42">
        <v>0</v>
      </c>
      <c r="F16" s="42">
        <v>37745</v>
      </c>
      <c r="G16" s="42">
        <v>71558</v>
      </c>
      <c r="H16" s="42">
        <v>0</v>
      </c>
      <c r="I16" s="31">
        <v>109303</v>
      </c>
      <c r="J16" s="48">
        <v>70000</v>
      </c>
    </row>
    <row r="17" spans="1:11" s="25" customFormat="1" ht="32" customHeight="1" thickBot="1">
      <c r="A17" s="49" t="s">
        <v>33</v>
      </c>
      <c r="B17" s="50"/>
      <c r="C17" s="51"/>
      <c r="D17" s="51"/>
      <c r="E17" s="51"/>
      <c r="F17" s="51"/>
      <c r="G17" s="51"/>
      <c r="H17" s="51"/>
      <c r="I17" s="52">
        <f>SUM(I6:I16)</f>
        <v>889765</v>
      </c>
      <c r="J17" s="53">
        <f>SUM(J6:J16)</f>
        <v>540000</v>
      </c>
      <c r="K17" s="54"/>
    </row>
    <row r="18" spans="1:11" ht="30" customHeight="1"/>
    <row r="19" spans="1:11" ht="70" customHeight="1">
      <c r="A19" s="55" t="s">
        <v>34</v>
      </c>
      <c r="B19" s="56"/>
      <c r="C19" s="57" t="s">
        <v>35</v>
      </c>
      <c r="D19" s="58" t="s">
        <v>36</v>
      </c>
      <c r="E19" s="59"/>
      <c r="G19" s="4" t="s">
        <v>26</v>
      </c>
    </row>
    <row r="20" spans="1:11" ht="23" customHeight="1">
      <c r="A20" s="60" t="s">
        <v>37</v>
      </c>
      <c r="B20" s="61"/>
      <c r="C20" s="62">
        <v>540000</v>
      </c>
      <c r="D20" s="63" t="s">
        <v>38</v>
      </c>
      <c r="E20" s="64"/>
    </row>
    <row r="21" spans="1:11" ht="23" customHeight="1">
      <c r="A21" s="65" t="s">
        <v>39</v>
      </c>
      <c r="B21" s="65"/>
      <c r="C21" s="66">
        <v>60000</v>
      </c>
      <c r="D21" s="67"/>
      <c r="E21" s="68"/>
    </row>
    <row r="22" spans="1:11" ht="23" customHeight="1">
      <c r="A22" s="65" t="s">
        <v>40</v>
      </c>
      <c r="B22" s="69"/>
      <c r="C22" s="66">
        <v>10000</v>
      </c>
      <c r="D22" s="67"/>
      <c r="E22" s="68"/>
    </row>
    <row r="23" spans="1:11" ht="23" customHeight="1">
      <c r="A23" s="70" t="s">
        <v>41</v>
      </c>
      <c r="B23" s="71"/>
      <c r="C23" s="72">
        <f>SUM(C20:C22)</f>
        <v>610000</v>
      </c>
      <c r="D23" s="67"/>
      <c r="E23" s="68"/>
    </row>
    <row r="24" spans="1:11" ht="23" customHeight="1">
      <c r="A24" s="73" t="s">
        <v>42</v>
      </c>
      <c r="B24" s="73"/>
      <c r="C24" s="74"/>
      <c r="D24" s="75"/>
      <c r="E24" s="76"/>
    </row>
    <row r="25" spans="1:11" ht="23" customHeight="1">
      <c r="A25" s="65" t="s">
        <v>43</v>
      </c>
      <c r="B25" s="69"/>
      <c r="C25" s="66">
        <v>120000</v>
      </c>
      <c r="D25" s="77" t="s">
        <v>44</v>
      </c>
      <c r="E25" s="78"/>
    </row>
    <row r="26" spans="1:11" ht="23" customHeight="1">
      <c r="A26" s="65" t="s">
        <v>45</v>
      </c>
      <c r="B26" s="79"/>
      <c r="C26" s="66">
        <v>20637</v>
      </c>
      <c r="D26" s="78"/>
      <c r="E26" s="78"/>
    </row>
    <row r="27" spans="1:11" ht="23" customHeight="1">
      <c r="A27" s="65" t="s">
        <v>46</v>
      </c>
      <c r="B27" s="69"/>
      <c r="C27" s="66">
        <v>40369</v>
      </c>
      <c r="D27" s="78"/>
      <c r="E27" s="78"/>
    </row>
    <row r="28" spans="1:11" ht="23" customHeight="1">
      <c r="A28" s="80" t="s">
        <v>41</v>
      </c>
      <c r="B28" s="81"/>
      <c r="C28" s="82">
        <f>SUM(C25:C27)</f>
        <v>181006</v>
      </c>
      <c r="D28" s="83"/>
      <c r="E28" s="83"/>
    </row>
    <row r="29" spans="1:11" ht="23" customHeight="1">
      <c r="A29" s="84" t="s">
        <v>47</v>
      </c>
      <c r="B29" s="85"/>
      <c r="C29" s="72">
        <v>41631</v>
      </c>
      <c r="D29" s="86"/>
      <c r="E29" s="87"/>
    </row>
    <row r="30" spans="1:11" ht="23" customHeight="1">
      <c r="A30" s="88" t="s">
        <v>48</v>
      </c>
      <c r="B30" s="89"/>
      <c r="C30" s="90">
        <v>832637</v>
      </c>
      <c r="D30" s="91"/>
      <c r="E30" s="92"/>
    </row>
    <row r="31" spans="1:11">
      <c r="A31" s="93"/>
      <c r="B31" s="93"/>
      <c r="C31" s="94"/>
      <c r="D31" s="75"/>
    </row>
    <row r="32" spans="1:11" ht="70" customHeight="1">
      <c r="A32" s="55" t="s">
        <v>49</v>
      </c>
      <c r="B32" s="56"/>
      <c r="C32" s="57" t="s">
        <v>50</v>
      </c>
      <c r="D32" s="58" t="s">
        <v>36</v>
      </c>
      <c r="E32" s="59"/>
    </row>
    <row r="33" spans="1:11" ht="23" customHeight="1">
      <c r="A33" s="60" t="s">
        <v>37</v>
      </c>
      <c r="B33" s="61"/>
      <c r="C33" s="62">
        <v>569894</v>
      </c>
      <c r="D33" s="95" t="s">
        <v>51</v>
      </c>
      <c r="E33" s="96"/>
    </row>
    <row r="34" spans="1:11" ht="23" customHeight="1">
      <c r="A34" s="65" t="s">
        <v>39</v>
      </c>
      <c r="B34" s="65"/>
      <c r="C34" s="66">
        <v>0</v>
      </c>
      <c r="D34" s="97"/>
      <c r="E34" s="98"/>
      <c r="K34" s="25"/>
    </row>
    <row r="35" spans="1:11" ht="33" customHeight="1">
      <c r="A35" s="65" t="s">
        <v>52</v>
      </c>
      <c r="B35" s="69"/>
      <c r="C35" s="66">
        <v>0</v>
      </c>
      <c r="D35" s="97"/>
      <c r="E35" s="98"/>
      <c r="K35" s="25"/>
    </row>
    <row r="36" spans="1:11" ht="23" customHeight="1">
      <c r="A36" s="65" t="s">
        <v>53</v>
      </c>
      <c r="B36" s="69"/>
      <c r="C36" s="66">
        <v>25000</v>
      </c>
      <c r="D36" s="97"/>
      <c r="E36" s="98"/>
      <c r="H36" s="25"/>
      <c r="I36" s="25"/>
      <c r="K36" s="25"/>
    </row>
    <row r="37" spans="1:11" ht="23" customHeight="1">
      <c r="A37" s="65" t="s">
        <v>40</v>
      </c>
      <c r="B37" s="69"/>
      <c r="C37" s="66">
        <v>11000</v>
      </c>
      <c r="D37" s="99"/>
      <c r="E37" s="100"/>
    </row>
    <row r="38" spans="1:11" ht="23" customHeight="1">
      <c r="A38" s="70" t="s">
        <v>41</v>
      </c>
      <c r="B38" s="71"/>
      <c r="C38" s="72">
        <f>SUM(C33:C37)</f>
        <v>605894</v>
      </c>
      <c r="D38" s="101"/>
      <c r="E38" s="102"/>
    </row>
    <row r="39" spans="1:11" ht="23" customHeight="1">
      <c r="A39" s="73" t="s">
        <v>42</v>
      </c>
      <c r="B39" s="73"/>
      <c r="C39" s="74"/>
      <c r="D39" s="9"/>
      <c r="E39" s="76"/>
    </row>
    <row r="40" spans="1:11" ht="23" customHeight="1">
      <c r="A40" s="65" t="s">
        <v>54</v>
      </c>
      <c r="B40" s="69"/>
      <c r="C40" s="66">
        <v>110000</v>
      </c>
      <c r="D40" s="95" t="s">
        <v>55</v>
      </c>
      <c r="E40" s="103"/>
    </row>
    <row r="41" spans="1:11" ht="23" customHeight="1">
      <c r="A41" s="65" t="s">
        <v>46</v>
      </c>
      <c r="B41" s="69"/>
      <c r="C41" s="66">
        <v>50000</v>
      </c>
      <c r="D41" s="97"/>
      <c r="E41" s="104"/>
    </row>
    <row r="42" spans="1:11" ht="23" customHeight="1">
      <c r="A42" s="80" t="s">
        <v>41</v>
      </c>
      <c r="B42" s="81"/>
      <c r="C42" s="82">
        <f>SUM(C40:C41)</f>
        <v>160000</v>
      </c>
      <c r="D42" s="105"/>
      <c r="E42" s="106"/>
    </row>
    <row r="43" spans="1:11" ht="23" customHeight="1">
      <c r="A43" s="84" t="s">
        <v>47</v>
      </c>
      <c r="B43" s="85"/>
      <c r="C43" s="72">
        <v>40456</v>
      </c>
      <c r="D43" s="107"/>
      <c r="E43" s="87"/>
    </row>
    <row r="44" spans="1:11" ht="23" customHeight="1">
      <c r="A44" s="88" t="s">
        <v>48</v>
      </c>
      <c r="B44" s="89"/>
      <c r="C44" s="90">
        <v>806350</v>
      </c>
      <c r="D44" s="108"/>
      <c r="E44" s="109"/>
    </row>
    <row r="45" spans="1:11">
      <c r="A45" s="93"/>
      <c r="B45" s="93"/>
      <c r="C45" s="94"/>
      <c r="D45" s="75"/>
    </row>
    <row r="46" spans="1:11">
      <c r="A46" s="93"/>
      <c r="B46" s="93"/>
      <c r="C46" s="94"/>
      <c r="D46" s="75"/>
    </row>
    <row r="51" spans="2:2" ht="15" customHeight="1">
      <c r="B51" s="4" t="s">
        <v>26</v>
      </c>
    </row>
    <row r="52" spans="2:2" ht="15" customHeight="1"/>
    <row r="53" spans="2:2" ht="15" customHeight="1"/>
    <row r="54" spans="2:2" ht="15.5" customHeight="1"/>
    <row r="67" ht="15" customHeight="1"/>
    <row r="68" ht="15.5" customHeight="1"/>
    <row r="73" ht="15.5" customHeight="1"/>
    <row r="80" ht="15" customHeight="1"/>
    <row r="81" ht="15" customHeight="1"/>
    <row r="82" ht="15.5" customHeight="1"/>
    <row r="89" ht="15" customHeight="1"/>
    <row r="90" ht="15" customHeight="1"/>
    <row r="91" ht="15" customHeight="1"/>
    <row r="92" ht="15.5" customHeight="1"/>
  </sheetData>
  <sheetProtection sheet="1" objects="1" scenarios="1"/>
  <mergeCells count="55">
    <mergeCell ref="A44:B44"/>
    <mergeCell ref="A39:B39"/>
    <mergeCell ref="A40:B40"/>
    <mergeCell ref="D40:E42"/>
    <mergeCell ref="A41:B41"/>
    <mergeCell ref="A42:B42"/>
    <mergeCell ref="A43:B43"/>
    <mergeCell ref="A30:B30"/>
    <mergeCell ref="A32:B32"/>
    <mergeCell ref="D32:E32"/>
    <mergeCell ref="A33:B33"/>
    <mergeCell ref="D33:E38"/>
    <mergeCell ref="A34:B34"/>
    <mergeCell ref="A35:B35"/>
    <mergeCell ref="A36:B36"/>
    <mergeCell ref="A37:B37"/>
    <mergeCell ref="A38:B38"/>
    <mergeCell ref="A25:B25"/>
    <mergeCell ref="D25:E28"/>
    <mergeCell ref="A26:B26"/>
    <mergeCell ref="A27:B27"/>
    <mergeCell ref="A28:B28"/>
    <mergeCell ref="A29:B29"/>
    <mergeCell ref="A20:B20"/>
    <mergeCell ref="D20:E23"/>
    <mergeCell ref="A21:B21"/>
    <mergeCell ref="A22:B22"/>
    <mergeCell ref="A23:B23"/>
    <mergeCell ref="A24:B24"/>
    <mergeCell ref="G9:G10"/>
    <mergeCell ref="H9:H10"/>
    <mergeCell ref="J9:J10"/>
    <mergeCell ref="A17:B17"/>
    <mergeCell ref="A19:B19"/>
    <mergeCell ref="D19:E19"/>
    <mergeCell ref="F7:F8"/>
    <mergeCell ref="G7:G8"/>
    <mergeCell ref="H7:H8"/>
    <mergeCell ref="J7:J8"/>
    <mergeCell ref="A9:A10"/>
    <mergeCell ref="B9:B10"/>
    <mergeCell ref="C9:C10"/>
    <mergeCell ref="D9:D10"/>
    <mergeCell ref="E9:E10"/>
    <mergeCell ref="F9:F10"/>
    <mergeCell ref="A1:J2"/>
    <mergeCell ref="A4:A5"/>
    <mergeCell ref="B4:B5"/>
    <mergeCell ref="I4:I5"/>
    <mergeCell ref="J4:J5"/>
    <mergeCell ref="A7:A8"/>
    <mergeCell ref="B7:B8"/>
    <mergeCell ref="C7:C8"/>
    <mergeCell ref="D7:D8"/>
    <mergeCell ref="E7:E8"/>
  </mergeCells>
  <phoneticPr fontId="12" type="noConversion"/>
  <printOptions horizontalCentered="1"/>
  <pageMargins left="0.25" right="0.25" top="0.25" bottom="0.25" header="0.5" footer="0.5"/>
  <pageSetup scale="38" orientation="landscape" horizontalDpi="4294967292" verticalDpi="4294967292"/>
  <extLst>
    <ext xmlns:mx="http://schemas.microsoft.com/office/mac/excel/2008/main" uri="{64002731-A6B0-56B0-2670-7721B7C09600}">
      <mx:PLV Mode="1" OnePage="0" WScale="2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19-20 Budget &amp; Recommendations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Prieto</cp:lastModifiedBy>
  <dcterms:created xsi:type="dcterms:W3CDTF">2020-02-04T01:13:01Z</dcterms:created>
  <dcterms:modified xsi:type="dcterms:W3CDTF">2020-02-04T01:15:11Z</dcterms:modified>
</cp:coreProperties>
</file>